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20160" windowHeight="9480"/>
  </bookViews>
  <sheets>
    <sheet name="Seed Calculator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4" i="1"/>
  <c r="B39"/>
  <c r="B38"/>
  <c r="C38" s="1"/>
  <c r="D38" s="1"/>
  <c r="B37"/>
  <c r="B36"/>
  <c r="C36" s="1"/>
  <c r="D36" s="1"/>
  <c r="B35"/>
  <c r="C34"/>
  <c r="D34" s="1"/>
  <c r="B33"/>
  <c r="B32"/>
  <c r="C32" s="1"/>
  <c r="D32" s="1"/>
  <c r="B31"/>
  <c r="B30"/>
  <c r="C30" s="1"/>
  <c r="D30" s="1"/>
  <c r="B29"/>
  <c r="B28"/>
  <c r="C28" s="1"/>
  <c r="D28" s="1"/>
  <c r="B27"/>
  <c r="B26"/>
  <c r="C26" s="1"/>
  <c r="D26" s="1"/>
  <c r="B25"/>
  <c r="B24"/>
  <c r="C24" s="1"/>
  <c r="D24" s="1"/>
  <c r="B23"/>
  <c r="B22"/>
  <c r="C22" s="1"/>
  <c r="D22" s="1"/>
  <c r="B21"/>
  <c r="B20"/>
  <c r="C20" s="1"/>
  <c r="D20" s="1"/>
  <c r="B19"/>
  <c r="B18"/>
  <c r="C18" s="1"/>
  <c r="D18" s="1"/>
  <c r="B16"/>
  <c r="B15"/>
  <c r="B14"/>
  <c r="B12"/>
  <c r="B11"/>
  <c r="B10"/>
  <c r="C10" s="1"/>
  <c r="D10" s="1"/>
  <c r="B17"/>
  <c r="C15"/>
  <c r="D15" s="1"/>
  <c r="B13"/>
  <c r="C14"/>
  <c r="D14" s="1"/>
  <c r="C11"/>
  <c r="D11" s="1"/>
  <c r="C13"/>
  <c r="D13" s="1"/>
  <c r="C16"/>
  <c r="D16" s="1"/>
  <c r="C17"/>
  <c r="D17" s="1"/>
  <c r="C19"/>
  <c r="D19" s="1"/>
  <c r="C21"/>
  <c r="D21" s="1"/>
  <c r="C23"/>
  <c r="D23" s="1"/>
  <c r="C25"/>
  <c r="D25" s="1"/>
  <c r="C27"/>
  <c r="D27" s="1"/>
  <c r="C29"/>
  <c r="D29" s="1"/>
  <c r="C31"/>
  <c r="D31" s="1"/>
  <c r="C33"/>
  <c r="D33" s="1"/>
  <c r="C35"/>
  <c r="D35" s="1"/>
  <c r="C37"/>
  <c r="D37" s="1"/>
  <c r="C39"/>
  <c r="D39" s="1"/>
  <c r="B9"/>
  <c r="C9" s="1"/>
  <c r="D9" s="1"/>
  <c r="B8"/>
  <c r="C8" s="1"/>
  <c r="D8" s="1"/>
  <c r="C12" l="1"/>
  <c r="D12" s="1"/>
</calcChain>
</file>

<file path=xl/sharedStrings.xml><?xml version="1.0" encoding="utf-8"?>
<sst xmlns="http://schemas.openxmlformats.org/spreadsheetml/2006/main" count="42" uniqueCount="42">
  <si>
    <t>Choose Crop</t>
  </si>
  <si>
    <t>Artichoke</t>
  </si>
  <si>
    <t>Beans</t>
  </si>
  <si>
    <t>Beets</t>
  </si>
  <si>
    <t>Broccoli</t>
  </si>
  <si>
    <t>Brussel Sprouts</t>
  </si>
  <si>
    <t>Cabbage</t>
  </si>
  <si>
    <t>Carrots</t>
  </si>
  <si>
    <t>Cauliflower</t>
  </si>
  <si>
    <t>Celery</t>
  </si>
  <si>
    <t>Chard</t>
  </si>
  <si>
    <t>Collards</t>
  </si>
  <si>
    <t>Corn</t>
  </si>
  <si>
    <t>Cucumbers</t>
  </si>
  <si>
    <t>Eggplant</t>
  </si>
  <si>
    <t>Garlic</t>
  </si>
  <si>
    <t>Kale</t>
  </si>
  <si>
    <t>Kohlrabi</t>
  </si>
  <si>
    <t>Leek</t>
  </si>
  <si>
    <t>Lettuce</t>
  </si>
  <si>
    <t>Melons</t>
  </si>
  <si>
    <t>Okra</t>
  </si>
  <si>
    <t>Onions</t>
  </si>
  <si>
    <t>Peas</t>
  </si>
  <si>
    <t>Peppers</t>
  </si>
  <si>
    <t>Potatoes</t>
  </si>
  <si>
    <t>Pumpkins</t>
  </si>
  <si>
    <t>Radish</t>
  </si>
  <si>
    <t>Spinach</t>
  </si>
  <si>
    <t>Squash</t>
  </si>
  <si>
    <t>Tomatoes</t>
  </si>
  <si>
    <t>Turnips</t>
  </si>
  <si>
    <t>Watermelons</t>
  </si>
  <si>
    <t>Visit Urban Farmer at www.ufseeds.com</t>
  </si>
  <si>
    <t>How Much To Plant Calculator</t>
  </si>
  <si>
    <t>Simply enter your family size. Yields and how much to plant will be automatically calculated.</t>
  </si>
  <si>
    <t>Yields Needed (lbs)</t>
  </si>
  <si>
    <t>Yields Per 10 Ft.</t>
  </si>
  <si>
    <t>Enter Family Size:</t>
  </si>
  <si>
    <t>Row Length Needed (ft)</t>
  </si>
  <si>
    <t>Seed Spacing (in)</t>
  </si>
  <si>
    <t>Seeds/Transplants Needed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</si>
</sst>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1F9B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/>
    <xf numFmtId="0" fontId="2" fillId="0" borderId="0" xfId="0" applyFont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A6" sqref="A6"/>
    </sheetView>
  </sheetViews>
  <sheetFormatPr defaultRowHeight="15.75"/>
  <cols>
    <col min="1" max="1" width="20.25" customWidth="1"/>
    <col min="2" max="2" width="19.25" customWidth="1"/>
    <col min="3" max="3" width="25.375" customWidth="1"/>
    <col min="4" max="4" width="20.375" customWidth="1"/>
    <col min="5" max="5" width="19.75" customWidth="1"/>
    <col min="6" max="6" width="19.375" customWidth="1"/>
    <col min="7" max="7" width="21.875" customWidth="1"/>
    <col min="8" max="8" width="21.125" customWidth="1"/>
    <col min="9" max="9" width="22.125" customWidth="1"/>
  </cols>
  <sheetData>
    <row r="1" spans="1:9" ht="21">
      <c r="A1" s="6" t="s">
        <v>34</v>
      </c>
    </row>
    <row r="2" spans="1:9" s="1" customFormat="1">
      <c r="A2" s="1" t="s">
        <v>35</v>
      </c>
    </row>
    <row r="4" spans="1:9" s="2" customFormat="1">
      <c r="A4" s="2" t="s">
        <v>38</v>
      </c>
    </row>
    <row r="5" spans="1:9" s="1" customFormat="1">
      <c r="A5" s="8">
        <v>2</v>
      </c>
      <c r="I5" s="3"/>
    </row>
    <row r="6" spans="1:9">
      <c r="I6" s="4"/>
    </row>
    <row r="7" spans="1:9">
      <c r="A7" s="2" t="s">
        <v>0</v>
      </c>
      <c r="B7" s="2" t="s">
        <v>36</v>
      </c>
      <c r="C7" s="2" t="s">
        <v>39</v>
      </c>
      <c r="D7" s="2" t="s">
        <v>41</v>
      </c>
      <c r="E7" s="2"/>
      <c r="F7" s="2" t="s">
        <v>40</v>
      </c>
      <c r="G7" s="2" t="s">
        <v>37</v>
      </c>
      <c r="I7" s="4"/>
    </row>
    <row r="8" spans="1:9">
      <c r="A8" t="s">
        <v>1</v>
      </c>
      <c r="B8" s="7">
        <f>(A5*5)</f>
        <v>10</v>
      </c>
      <c r="C8" s="10">
        <f t="shared" ref="C8:C10" si="0">(B8/(G8/10))</f>
        <v>20</v>
      </c>
      <c r="D8" s="9">
        <f>C8*(12/F8)</f>
        <v>6.6666666666666661</v>
      </c>
      <c r="F8" s="4">
        <v>36</v>
      </c>
      <c r="G8">
        <v>5</v>
      </c>
      <c r="I8" s="4"/>
    </row>
    <row r="9" spans="1:9">
      <c r="A9" t="s">
        <v>2</v>
      </c>
      <c r="B9" s="7">
        <f>(A5*15)</f>
        <v>30</v>
      </c>
      <c r="C9" s="10">
        <f t="shared" si="0"/>
        <v>20</v>
      </c>
      <c r="D9" s="9">
        <f>C9*(12/F9)</f>
        <v>60</v>
      </c>
      <c r="F9" s="4">
        <v>4</v>
      </c>
      <c r="G9">
        <v>15</v>
      </c>
      <c r="I9" s="4"/>
    </row>
    <row r="10" spans="1:9">
      <c r="A10" t="s">
        <v>3</v>
      </c>
      <c r="B10" s="7">
        <f>(A5*3.5)</f>
        <v>7</v>
      </c>
      <c r="C10" s="10">
        <f t="shared" si="0"/>
        <v>5</v>
      </c>
      <c r="D10" s="9">
        <f t="shared" ref="D10:D39" si="1">C10*(12/F10)</f>
        <v>30</v>
      </c>
      <c r="F10" s="4">
        <v>2</v>
      </c>
      <c r="G10">
        <v>14</v>
      </c>
      <c r="I10" s="4"/>
    </row>
    <row r="11" spans="1:9">
      <c r="A11" t="s">
        <v>4</v>
      </c>
      <c r="B11" s="7">
        <f>(A5*8)</f>
        <v>16</v>
      </c>
      <c r="C11" s="10">
        <f t="shared" ref="C11:C39" si="2">(B11/(G11/10))</f>
        <v>20</v>
      </c>
      <c r="D11" s="9">
        <f t="shared" si="1"/>
        <v>26.666666666666664</v>
      </c>
      <c r="F11" s="4">
        <v>9</v>
      </c>
      <c r="G11">
        <v>8</v>
      </c>
      <c r="I11" s="4"/>
    </row>
    <row r="12" spans="1:9">
      <c r="A12" t="s">
        <v>5</v>
      </c>
      <c r="B12" s="7">
        <f>(A5*6)</f>
        <v>12</v>
      </c>
      <c r="C12" s="10">
        <f t="shared" si="2"/>
        <v>20</v>
      </c>
      <c r="D12" s="9">
        <f t="shared" si="1"/>
        <v>20</v>
      </c>
      <c r="F12" s="4">
        <v>12</v>
      </c>
      <c r="G12">
        <v>6</v>
      </c>
      <c r="I12" s="4"/>
    </row>
    <row r="13" spans="1:9">
      <c r="A13" t="s">
        <v>6</v>
      </c>
      <c r="B13" s="7">
        <f>(A5*15)</f>
        <v>30</v>
      </c>
      <c r="C13" s="10">
        <f t="shared" si="2"/>
        <v>20</v>
      </c>
      <c r="D13" s="9">
        <f t="shared" si="1"/>
        <v>26.666666666666664</v>
      </c>
      <c r="F13" s="4">
        <v>9</v>
      </c>
      <c r="G13">
        <v>15</v>
      </c>
      <c r="I13" s="4"/>
    </row>
    <row r="14" spans="1:9">
      <c r="A14" t="s">
        <v>7</v>
      </c>
      <c r="B14" s="7">
        <f>(A5*10)</f>
        <v>20</v>
      </c>
      <c r="C14" s="10">
        <f t="shared" si="2"/>
        <v>20</v>
      </c>
      <c r="D14" s="9">
        <f t="shared" si="1"/>
        <v>120</v>
      </c>
      <c r="F14" s="4">
        <v>2</v>
      </c>
      <c r="G14">
        <v>10</v>
      </c>
      <c r="I14" s="4"/>
    </row>
    <row r="15" spans="1:9">
      <c r="A15" t="s">
        <v>8</v>
      </c>
      <c r="B15" s="7">
        <f>(A5*9)</f>
        <v>18</v>
      </c>
      <c r="C15" s="10">
        <f t="shared" si="2"/>
        <v>20</v>
      </c>
      <c r="D15" s="9">
        <f t="shared" si="1"/>
        <v>26.666666666666664</v>
      </c>
      <c r="F15" s="4">
        <v>9</v>
      </c>
      <c r="G15">
        <v>9</v>
      </c>
      <c r="I15" s="4"/>
    </row>
    <row r="16" spans="1:9">
      <c r="A16" t="s">
        <v>9</v>
      </c>
      <c r="B16" s="7">
        <f>(A5*4)</f>
        <v>8</v>
      </c>
      <c r="C16" s="10">
        <f t="shared" si="2"/>
        <v>8</v>
      </c>
      <c r="D16" s="9">
        <f t="shared" si="1"/>
        <v>8</v>
      </c>
      <c r="F16" s="4">
        <v>12</v>
      </c>
      <c r="G16">
        <v>10</v>
      </c>
      <c r="I16" s="4"/>
    </row>
    <row r="17" spans="1:9">
      <c r="A17" t="s">
        <v>10</v>
      </c>
      <c r="B17" s="7">
        <f>(A5*5)</f>
        <v>10</v>
      </c>
      <c r="C17" s="10">
        <f t="shared" si="2"/>
        <v>11.111111111111111</v>
      </c>
      <c r="D17" s="9">
        <f t="shared" si="1"/>
        <v>33.333333333333329</v>
      </c>
      <c r="F17" s="4">
        <v>4</v>
      </c>
      <c r="G17">
        <v>9</v>
      </c>
      <c r="I17" s="4"/>
    </row>
    <row r="18" spans="1:9">
      <c r="A18" t="s">
        <v>11</v>
      </c>
      <c r="B18" s="7">
        <f>(A5*2)</f>
        <v>4</v>
      </c>
      <c r="C18" s="10">
        <f t="shared" si="2"/>
        <v>5</v>
      </c>
      <c r="D18" s="9">
        <f t="shared" si="1"/>
        <v>7.5</v>
      </c>
      <c r="F18" s="4">
        <v>8</v>
      </c>
      <c r="G18">
        <v>8</v>
      </c>
      <c r="I18" s="4"/>
    </row>
    <row r="19" spans="1:9">
      <c r="A19" t="s">
        <v>12</v>
      </c>
      <c r="B19" s="7">
        <f>(A5*10)</f>
        <v>20</v>
      </c>
      <c r="C19" s="10">
        <f t="shared" si="2"/>
        <v>25</v>
      </c>
      <c r="D19" s="9">
        <f t="shared" si="1"/>
        <v>37.5</v>
      </c>
      <c r="F19" s="4">
        <v>8</v>
      </c>
      <c r="G19">
        <v>8</v>
      </c>
      <c r="I19" s="4"/>
    </row>
    <row r="20" spans="1:9">
      <c r="A20" t="s">
        <v>13</v>
      </c>
      <c r="B20" s="7">
        <f>(A5*8)</f>
        <v>16</v>
      </c>
      <c r="C20" s="10">
        <f t="shared" si="2"/>
        <v>13.333333333333334</v>
      </c>
      <c r="D20" s="9">
        <f t="shared" si="1"/>
        <v>16</v>
      </c>
      <c r="F20" s="4">
        <v>10</v>
      </c>
      <c r="G20">
        <v>12</v>
      </c>
      <c r="I20" s="4"/>
    </row>
    <row r="21" spans="1:9">
      <c r="A21" t="s">
        <v>14</v>
      </c>
      <c r="B21" s="7">
        <f>(A5*4)</f>
        <v>8</v>
      </c>
      <c r="C21" s="10">
        <f t="shared" si="2"/>
        <v>10</v>
      </c>
      <c r="D21" s="9">
        <f t="shared" si="1"/>
        <v>6.6666666666666661</v>
      </c>
      <c r="F21" s="4">
        <v>18</v>
      </c>
      <c r="G21">
        <v>8</v>
      </c>
      <c r="I21" s="4"/>
    </row>
    <row r="22" spans="1:9">
      <c r="A22" t="s">
        <v>15</v>
      </c>
      <c r="B22" s="7">
        <f>(A5*1)</f>
        <v>2</v>
      </c>
      <c r="C22" s="10">
        <f t="shared" si="2"/>
        <v>5</v>
      </c>
      <c r="D22" s="9">
        <f t="shared" si="1"/>
        <v>15</v>
      </c>
      <c r="F22" s="4">
        <v>4</v>
      </c>
      <c r="G22">
        <v>4</v>
      </c>
      <c r="I22" s="4"/>
    </row>
    <row r="23" spans="1:9">
      <c r="A23" t="s">
        <v>16</v>
      </c>
      <c r="B23" s="7">
        <f>(A5*2)</f>
        <v>4</v>
      </c>
      <c r="C23" s="10">
        <f t="shared" si="2"/>
        <v>5</v>
      </c>
      <c r="D23" s="9">
        <f t="shared" si="1"/>
        <v>7.5</v>
      </c>
      <c r="F23" s="4">
        <v>8</v>
      </c>
      <c r="G23">
        <v>8</v>
      </c>
      <c r="I23" s="4"/>
    </row>
    <row r="24" spans="1:9">
      <c r="A24" t="s">
        <v>17</v>
      </c>
      <c r="B24" s="7">
        <f>(A5*2)</f>
        <v>4</v>
      </c>
      <c r="C24" s="10">
        <f t="shared" si="2"/>
        <v>8</v>
      </c>
      <c r="D24" s="9">
        <f t="shared" si="1"/>
        <v>12</v>
      </c>
      <c r="F24" s="4">
        <v>8</v>
      </c>
      <c r="G24">
        <v>5</v>
      </c>
      <c r="I24" s="4"/>
    </row>
    <row r="25" spans="1:9">
      <c r="A25" t="s">
        <v>18</v>
      </c>
      <c r="B25" s="7">
        <f>(A5*1.5)</f>
        <v>3</v>
      </c>
      <c r="C25" s="10">
        <f t="shared" si="2"/>
        <v>6</v>
      </c>
      <c r="D25" s="9">
        <f t="shared" si="1"/>
        <v>24</v>
      </c>
      <c r="F25" s="4">
        <v>3</v>
      </c>
      <c r="G25">
        <v>5</v>
      </c>
      <c r="I25" s="4"/>
    </row>
    <row r="26" spans="1:9">
      <c r="A26" t="s">
        <v>19</v>
      </c>
      <c r="B26" s="7">
        <f>(A5*7)</f>
        <v>14</v>
      </c>
      <c r="C26" s="10">
        <f t="shared" si="2"/>
        <v>28</v>
      </c>
      <c r="D26" s="9">
        <f t="shared" si="1"/>
        <v>56</v>
      </c>
      <c r="F26" s="4">
        <v>6</v>
      </c>
      <c r="G26">
        <v>5</v>
      </c>
      <c r="I26" s="4"/>
    </row>
    <row r="27" spans="1:9">
      <c r="A27" t="s">
        <v>20</v>
      </c>
      <c r="B27" s="7">
        <f>(A5*10)</f>
        <v>20</v>
      </c>
      <c r="C27" s="10">
        <f t="shared" si="2"/>
        <v>18.18181818181818</v>
      </c>
      <c r="D27" s="9">
        <f t="shared" si="1"/>
        <v>18.18181818181818</v>
      </c>
      <c r="F27" s="4">
        <v>12</v>
      </c>
      <c r="G27">
        <v>11</v>
      </c>
      <c r="I27" s="4"/>
    </row>
    <row r="28" spans="1:9">
      <c r="A28" t="s">
        <v>21</v>
      </c>
      <c r="B28" s="7">
        <f>(A5*3)</f>
        <v>6</v>
      </c>
      <c r="C28" s="10">
        <f t="shared" si="2"/>
        <v>10</v>
      </c>
      <c r="D28" s="9">
        <f t="shared" si="1"/>
        <v>15</v>
      </c>
      <c r="F28" s="4">
        <v>8</v>
      </c>
      <c r="G28">
        <v>6</v>
      </c>
      <c r="I28" s="4"/>
    </row>
    <row r="29" spans="1:9">
      <c r="A29" t="s">
        <v>22</v>
      </c>
      <c r="B29" s="7">
        <f>(A5*8)</f>
        <v>16</v>
      </c>
      <c r="C29" s="10">
        <f t="shared" si="2"/>
        <v>13.333333333333334</v>
      </c>
      <c r="D29" s="9">
        <f t="shared" si="1"/>
        <v>53.333333333333336</v>
      </c>
      <c r="F29" s="4">
        <v>3</v>
      </c>
      <c r="G29">
        <v>12</v>
      </c>
      <c r="I29" s="4"/>
    </row>
    <row r="30" spans="1:9">
      <c r="A30" t="s">
        <v>23</v>
      </c>
      <c r="B30" s="7">
        <f>(A5*1)</f>
        <v>2</v>
      </c>
      <c r="C30" s="10">
        <f t="shared" si="2"/>
        <v>5</v>
      </c>
      <c r="D30" s="9">
        <f t="shared" si="1"/>
        <v>60</v>
      </c>
      <c r="F30" s="4">
        <v>1</v>
      </c>
      <c r="G30">
        <v>4</v>
      </c>
      <c r="I30" s="4"/>
    </row>
    <row r="31" spans="1:9">
      <c r="A31" t="s">
        <v>24</v>
      </c>
      <c r="B31" s="7">
        <f>(A5*3)</f>
        <v>6</v>
      </c>
      <c r="C31" s="10">
        <f t="shared" si="2"/>
        <v>12</v>
      </c>
      <c r="D31" s="9">
        <f t="shared" si="1"/>
        <v>12</v>
      </c>
      <c r="F31" s="4">
        <v>12</v>
      </c>
      <c r="G31">
        <v>5</v>
      </c>
      <c r="I31" s="4"/>
    </row>
    <row r="32" spans="1:9">
      <c r="A32" t="s">
        <v>25</v>
      </c>
      <c r="B32" s="7">
        <f>(A5*25)</f>
        <v>50</v>
      </c>
      <c r="C32" s="10">
        <f t="shared" si="2"/>
        <v>41.666666666666671</v>
      </c>
      <c r="D32" s="9">
        <f t="shared" si="1"/>
        <v>62.500000000000007</v>
      </c>
      <c r="F32" s="4">
        <v>8</v>
      </c>
      <c r="G32">
        <v>12</v>
      </c>
      <c r="I32" s="4"/>
    </row>
    <row r="33" spans="1:9">
      <c r="A33" t="s">
        <v>26</v>
      </c>
      <c r="B33" s="7">
        <f>(A5*10)</f>
        <v>20</v>
      </c>
      <c r="C33" s="10">
        <f t="shared" si="2"/>
        <v>6.666666666666667</v>
      </c>
      <c r="D33" s="9">
        <f t="shared" si="1"/>
        <v>4.4444444444444446</v>
      </c>
      <c r="F33" s="4">
        <v>18</v>
      </c>
      <c r="G33">
        <v>30</v>
      </c>
      <c r="I33" s="4"/>
    </row>
    <row r="34" spans="1:9">
      <c r="A34" t="s">
        <v>27</v>
      </c>
      <c r="B34" s="7">
        <f>(A5*1)</f>
        <v>2</v>
      </c>
      <c r="C34" s="10">
        <f t="shared" si="2"/>
        <v>20</v>
      </c>
      <c r="D34" s="9">
        <f t="shared" si="1"/>
        <v>240</v>
      </c>
      <c r="F34" s="4">
        <v>1</v>
      </c>
      <c r="G34">
        <v>1</v>
      </c>
      <c r="I34" s="4"/>
    </row>
    <row r="35" spans="1:9">
      <c r="A35" t="s">
        <v>28</v>
      </c>
      <c r="B35" s="7">
        <f>(A5*3)</f>
        <v>6</v>
      </c>
      <c r="C35" s="10">
        <f t="shared" si="2"/>
        <v>12</v>
      </c>
      <c r="D35" s="9">
        <f t="shared" si="1"/>
        <v>48</v>
      </c>
      <c r="F35" s="4">
        <v>3</v>
      </c>
      <c r="G35">
        <v>5</v>
      </c>
      <c r="I35" s="4"/>
    </row>
    <row r="36" spans="1:9">
      <c r="A36" t="s">
        <v>29</v>
      </c>
      <c r="B36" s="7">
        <f>(A5*8)</f>
        <v>16</v>
      </c>
      <c r="C36" s="10">
        <f t="shared" si="2"/>
        <v>6.9565217391304355</v>
      </c>
      <c r="D36" s="9">
        <f t="shared" si="1"/>
        <v>10.434782608695652</v>
      </c>
      <c r="F36" s="4">
        <v>8</v>
      </c>
      <c r="G36">
        <v>23</v>
      </c>
      <c r="I36" s="4"/>
    </row>
    <row r="37" spans="1:9">
      <c r="A37" t="s">
        <v>30</v>
      </c>
      <c r="B37" s="7">
        <f>(A5*24)</f>
        <v>48</v>
      </c>
      <c r="C37" s="10">
        <f t="shared" si="2"/>
        <v>28.235294117647058</v>
      </c>
      <c r="D37" s="9">
        <f t="shared" si="1"/>
        <v>14.117647058823529</v>
      </c>
      <c r="F37" s="4">
        <v>24</v>
      </c>
      <c r="G37">
        <v>17</v>
      </c>
    </row>
    <row r="38" spans="1:9">
      <c r="A38" t="s">
        <v>31</v>
      </c>
      <c r="B38" s="7">
        <f>(A5*4)</f>
        <v>8</v>
      </c>
      <c r="C38" s="10">
        <f t="shared" si="2"/>
        <v>5.333333333333333</v>
      </c>
      <c r="D38" s="9">
        <f t="shared" si="1"/>
        <v>32</v>
      </c>
      <c r="F38" s="4">
        <v>2</v>
      </c>
      <c r="G38">
        <v>15</v>
      </c>
    </row>
    <row r="39" spans="1:9">
      <c r="A39" t="s">
        <v>32</v>
      </c>
      <c r="B39" s="7">
        <f>(A5*12)</f>
        <v>24</v>
      </c>
      <c r="C39" s="10">
        <f t="shared" si="2"/>
        <v>24</v>
      </c>
      <c r="D39" s="9">
        <f t="shared" si="1"/>
        <v>24</v>
      </c>
      <c r="F39" s="4">
        <v>12</v>
      </c>
      <c r="G39">
        <v>10</v>
      </c>
    </row>
    <row r="41" spans="1:9">
      <c r="A41" t="s">
        <v>33</v>
      </c>
      <c r="D41" s="5"/>
      <c r="E41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Seed Calculator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nrherron</dc:creator>
  <cp:lastModifiedBy>nrherron</cp:lastModifiedBy>
  <dcterms:created xsi:type="dcterms:W3CDTF">2014-07-22T12:15:47Z</dcterms:created>
  <dcterms:modified xsi:type="dcterms:W3CDTF">2014-07-22T18:09:00Z</dcterms:modified>
</cp:coreProperties>
</file>